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770" yWindow="0" windowWidth="17560" windowHeight="7220" tabRatio="247"/>
  </bookViews>
  <sheets>
    <sheet name="Form" sheetId="1" r:id="rId1"/>
  </sheets>
  <definedNames>
    <definedName name="Cookie">#REF!</definedName>
    <definedName name="HIAJ">#REF!</definedName>
    <definedName name="ItemName">#REF!</definedName>
    <definedName name="Main">#REF!</definedName>
    <definedName name="Nuts">#REF!</definedName>
    <definedName name="STIAJ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4" i="1"/>
  <c r="J8" i="1" l="1"/>
  <c r="J9" i="1"/>
  <c r="J10" i="1" l="1"/>
</calcChain>
</file>

<file path=xl/sharedStrings.xml><?xml version="1.0" encoding="utf-8"?>
<sst xmlns="http://schemas.openxmlformats.org/spreadsheetml/2006/main" count="85" uniqueCount="61">
  <si>
    <t>Issue Date:</t>
  </si>
  <si>
    <t>S/N</t>
  </si>
  <si>
    <t>Unit Price</t>
  </si>
  <si>
    <t>Quantity</t>
  </si>
  <si>
    <t>Contact Number:</t>
  </si>
  <si>
    <t>Address:</t>
  </si>
  <si>
    <t>Attention to:</t>
  </si>
  <si>
    <t>7% GST</t>
  </si>
  <si>
    <t xml:space="preserve"> </t>
  </si>
  <si>
    <t>Total before GST</t>
  </si>
  <si>
    <t>Corporate</t>
  </si>
  <si>
    <t>Individual</t>
  </si>
  <si>
    <t>Order by</t>
  </si>
  <si>
    <t>Name:</t>
  </si>
  <si>
    <t>Mobile:</t>
  </si>
  <si>
    <t>Office Tel:</t>
  </si>
  <si>
    <t>Email:</t>
  </si>
  <si>
    <t>Payment By (Please select one)</t>
  </si>
  <si>
    <t>Cash upon delivery</t>
  </si>
  <si>
    <t>Cheque (made payable to MINDS)</t>
  </si>
  <si>
    <t>MINDS Order Acknowledgement</t>
  </si>
  <si>
    <t>Validated by:</t>
  </si>
  <si>
    <t xml:space="preserve">        Delivery</t>
  </si>
  <si>
    <t>Remarks:</t>
  </si>
  <si>
    <t>Date of Delivery/Self-collection:</t>
  </si>
  <si>
    <t>Bill to Company:</t>
  </si>
  <si>
    <t>Contact Person:</t>
  </si>
  <si>
    <t>Payable to</t>
  </si>
  <si>
    <t>Name of the bank</t>
  </si>
  <si>
    <t>Branch Name</t>
  </si>
  <si>
    <t>Branch Code</t>
  </si>
  <si>
    <t>Bank Code</t>
  </si>
  <si>
    <t>Bank Account Number</t>
  </si>
  <si>
    <t>Swift Code</t>
  </si>
  <si>
    <t>Bank Address</t>
  </si>
  <si>
    <t>MOVEMENT FOR THE  INTELLECTUALLY DISABLED  OF SINGAPORE (MINDS)</t>
  </si>
  <si>
    <t>UNITED OVERSEAS BANK</t>
  </si>
  <si>
    <t>MAIN BRANCH</t>
  </si>
  <si>
    <t>451-305-931-5</t>
  </si>
  <si>
    <t>UOVBSGSG</t>
  </si>
  <si>
    <t>80 Raffles Place Singapore 048624</t>
  </si>
  <si>
    <t>For Internet transfer*, bank details are as follows:</t>
  </si>
  <si>
    <t>[*Please send us a print screen of the successful transfer with MINDS Order Reference number for payment tracking purposes]</t>
  </si>
  <si>
    <t>Order Reference Number:</t>
  </si>
  <si>
    <t>Amount (S$)</t>
  </si>
  <si>
    <r>
      <t xml:space="preserve">Credit - Bill to company
</t>
    </r>
    <r>
      <rPr>
        <sz val="8"/>
        <color theme="1"/>
        <rFont val="Calibri"/>
        <family val="2"/>
        <scheme val="minor"/>
      </rPr>
      <t>(Payment should be settled within the period of time stated in the invoice)</t>
    </r>
  </si>
  <si>
    <t>For Internet transfer*, please refer to the bank details on the right.</t>
  </si>
  <si>
    <r>
      <t>Item Description</t>
    </r>
    <r>
      <rPr>
        <sz val="9"/>
        <color theme="0"/>
        <rFont val="Calibri"/>
        <family val="2"/>
        <scheme val="minor"/>
      </rPr>
      <t xml:space="preserve"> (approx. weight)</t>
    </r>
  </si>
  <si>
    <r>
      <t xml:space="preserve">        Self-Collection
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theme="9" tint="-0.249977111117893"/>
        <rFont val="Calibri"/>
        <family val="2"/>
        <scheme val="minor"/>
      </rPr>
      <t xml:space="preserve">
   </t>
    </r>
  </si>
  <si>
    <r>
      <rPr>
        <b/>
        <sz val="12"/>
        <color theme="0"/>
        <rFont val="Calibri"/>
        <family val="2"/>
        <scheme val="minor"/>
      </rPr>
      <t>Invoice Information</t>
    </r>
    <r>
      <rPr>
        <b/>
        <sz val="11"/>
        <color theme="0"/>
        <rFont val="Calibri"/>
        <family val="2"/>
        <scheme val="minor"/>
      </rPr>
      <t xml:space="preserve">  </t>
    </r>
    <r>
      <rPr>
        <b/>
        <sz val="9"/>
        <color theme="0"/>
        <rFont val="Calibri"/>
        <family val="2"/>
        <scheme val="minor"/>
      </rPr>
      <t>(please tick the appropriate box and fill in the blanks)</t>
    </r>
  </si>
  <si>
    <r>
      <rPr>
        <b/>
        <sz val="12"/>
        <color theme="0"/>
        <rFont val="Calibri"/>
        <family val="2"/>
        <scheme val="minor"/>
      </rPr>
      <t>Delivery Information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sz val="9"/>
        <color theme="0"/>
        <rFont val="Calibri"/>
        <family val="2"/>
        <scheme val="minor"/>
      </rPr>
      <t xml:space="preserve"> (please tick the appropriate box and fill in the blanks where required)</t>
    </r>
  </si>
  <si>
    <r>
      <t xml:space="preserve">MINDS Care Packs Order Form 2020
</t>
    </r>
    <r>
      <rPr>
        <b/>
        <sz val="12"/>
        <color theme="0"/>
        <rFont val="Yu Gothic UI Semibold"/>
        <family val="2"/>
      </rPr>
      <t>Kindly send your orders through email: se@minds.org.sg</t>
    </r>
  </si>
  <si>
    <t>Production Centre:  WEDC</t>
  </si>
  <si>
    <r>
      <t xml:space="preserve">MINDS - Woodlands Employment Development Centre
30 Woodlands Ring Road #01-02 Singapore 737883
Level 1, General Office </t>
    </r>
    <r>
      <rPr>
        <sz val="9"/>
        <color theme="9" tint="-0.249977111117893"/>
        <rFont val="Calibri"/>
        <family val="2"/>
        <scheme val="minor"/>
      </rPr>
      <t>[during weekdays between 10.00am and 4.30pm ]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</si>
  <si>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  </t>
    </r>
    <r>
      <rPr>
        <i/>
        <sz val="9"/>
        <color theme="1"/>
        <rFont val="Calibri"/>
        <family val="2"/>
        <scheme val="minor"/>
      </rPr>
      <t xml:space="preserve"> (Please state preferred delivery date, subject to MINDS' confirmation)</t>
    </r>
  </si>
  <si>
    <r>
      <t xml:space="preserve">   (Please specify address and delivery 
    instructions - if any to facilitate 
    smooth delivery service)
   </t>
    </r>
    <r>
      <rPr>
        <sz val="9"/>
        <color theme="9" tint="-0.249977111117893"/>
        <rFont val="Calibri"/>
        <family val="2"/>
        <scheme val="minor"/>
      </rPr>
      <t xml:space="preserve">
  </t>
    </r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</si>
  <si>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
Lead time for above products is 2 weeks, subject to confirmation.
Free delivery will be provided to one location for orders of 10 sets and above (weekdays during office hours). For order less than qty 10, a delivery charge of $30.00 per location will apply.   Alternatively, self-collection can be arranged at designated MINDS Employment Development Centre.   No cancellation allowed after order has been confirmed.</t>
    </r>
  </si>
  <si>
    <r>
      <rPr>
        <b/>
        <sz val="11"/>
        <color rgb="FFFF3300"/>
        <rFont val="Calibri"/>
        <family val="2"/>
        <scheme val="minor"/>
      </rPr>
      <t>Healthy Care Set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1 x White Ceramic Mug
1 x Pack of Granola Mix (55gm)</t>
    </r>
  </si>
  <si>
    <r>
      <rPr>
        <b/>
        <sz val="11"/>
        <color rgb="FFFF3300"/>
        <rFont val="Calibri"/>
        <family val="2"/>
        <scheme val="minor"/>
      </rPr>
      <t>Happy Executive Pack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1 x White Ceramic Mug
1 x Jar of Granola Mix (250gm)
1 x Jar of Lemon Chia Seeds Cookies (250gm)</t>
    </r>
  </si>
  <si>
    <r>
      <rPr>
        <b/>
        <sz val="11"/>
        <color rgb="FFFF3300"/>
        <rFont val="Calibri"/>
        <family val="2"/>
        <scheme val="minor"/>
      </rPr>
      <t>Well-deserved Pack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1 x White Ceramic Mug
1 x Gift Box of Lemon Chia Seeds Cookies (320gm)</t>
    </r>
  </si>
  <si>
    <t>Total in Singapore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</si>
</sst>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[$-14809]dddd\,\ d\ mmmm\ yyyy;@"/>
    <numFmt numFmtId="166" formatCode="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0"/>
      <name val="Yu Gothic UI Semibold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0"/>
      <name val="Yu Gothic UI Semibold"/>
      <family val="2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33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8">
    <xf numFmtId="0" fontId="0" fillId="0" borderId="0" xfId="0"/>
    <xf numFmtId="164" fontId="0" fillId="0" borderId="5" xfId="0" applyNumberFormat="1" applyBorder="1"/>
    <xf numFmtId="164" fontId="0" fillId="0" borderId="27" xfId="0" applyNumberFormat="1" applyBorder="1"/>
    <xf numFmtId="164" fontId="0" fillId="0" borderId="2" xfId="0" applyNumberFormat="1" applyBorder="1"/>
    <xf numFmtId="164" fontId="0" fillId="0" borderId="10" xfId="0" applyNumberFormat="1" applyBorder="1"/>
    <xf numFmtId="3" fontId="0" fillId="0" borderId="27" xfId="0" applyNumberFormat="1" applyBorder="1" applyAlignment="1">
      <alignment horizontal="center"/>
    </xf>
    <xf numFmtId="0" fontId="2" fillId="2" borderId="13" xfId="0" applyFont="1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14" xfId="0" applyNumberFormat="1" applyFill="1" applyBorder="1"/>
    <xf numFmtId="164" fontId="2" fillId="2" borderId="5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12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3" fillId="0" borderId="11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164" fontId="0" fillId="3" borderId="0" xfId="0" applyNumberFormat="1" applyFill="1" applyBorder="1"/>
    <xf numFmtId="164" fontId="2" fillId="3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7" fillId="0" borderId="0" xfId="0" applyFont="1"/>
    <xf numFmtId="0" fontId="7" fillId="0" borderId="23" xfId="0" applyFont="1" applyBorder="1"/>
    <xf numFmtId="0" fontId="7" fillId="0" borderId="17" xfId="0" applyFont="1" applyBorder="1"/>
    <xf numFmtId="0" fontId="7" fillId="0" borderId="0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1" xfId="0" applyFont="1" applyBorder="1"/>
    <xf numFmtId="0" fontId="7" fillId="0" borderId="12" xfId="0" applyFont="1" applyBorder="1"/>
    <xf numFmtId="0" fontId="8" fillId="0" borderId="0" xfId="0" applyFont="1" applyBorder="1"/>
    <xf numFmtId="0" fontId="0" fillId="0" borderId="11" xfId="0" applyBorder="1"/>
    <xf numFmtId="0" fontId="5" fillId="0" borderId="12" xfId="0" applyFont="1" applyFill="1" applyBorder="1" applyAlignment="1">
      <alignment horizontal="left" wrapText="1"/>
    </xf>
    <xf numFmtId="0" fontId="0" fillId="0" borderId="12" xfId="0" applyBorder="1"/>
    <xf numFmtId="164" fontId="0" fillId="0" borderId="13" xfId="0" applyNumberFormat="1" applyBorder="1"/>
    <xf numFmtId="164" fontId="0" fillId="0" borderId="9" xfId="0" applyNumberFormat="1" applyBorder="1"/>
    <xf numFmtId="164" fontId="2" fillId="2" borderId="13" xfId="0" applyNumberFormat="1" applyFont="1" applyFill="1" applyBorder="1"/>
    <xf numFmtId="165" fontId="0" fillId="0" borderId="17" xfId="0" applyNumberFormat="1" applyBorder="1" applyAlignment="1"/>
    <xf numFmtId="165" fontId="0" fillId="0" borderId="18" xfId="0" applyNumberFormat="1" applyBorder="1" applyAlignment="1"/>
    <xf numFmtId="165" fontId="0" fillId="0" borderId="0" xfId="0" applyNumberFormat="1" applyFont="1" applyBorder="1" applyAlignment="1"/>
    <xf numFmtId="0" fontId="4" fillId="0" borderId="23" xfId="0" applyFont="1" applyBorder="1" applyAlignment="1"/>
    <xf numFmtId="165" fontId="0" fillId="0" borderId="11" xfId="0" applyNumberFormat="1" applyFont="1" applyBorder="1" applyAlignment="1">
      <alignment vertical="center"/>
    </xf>
    <xf numFmtId="0" fontId="9" fillId="0" borderId="20" xfId="0" applyFont="1" applyBorder="1"/>
    <xf numFmtId="0" fontId="10" fillId="0" borderId="0" xfId="0" applyFont="1" applyBorder="1" applyAlignment="1">
      <alignment vertical="center"/>
    </xf>
    <xf numFmtId="0" fontId="0" fillId="0" borderId="19" xfId="0" applyBorder="1"/>
    <xf numFmtId="0" fontId="10" fillId="0" borderId="20" xfId="0" applyFont="1" applyBorder="1"/>
    <xf numFmtId="0" fontId="10" fillId="0" borderId="0" xfId="0" applyFont="1" applyBorder="1"/>
    <xf numFmtId="0" fontId="9" fillId="0" borderId="23" xfId="0" applyFont="1" applyBorder="1" applyAlignment="1">
      <alignment vertical="top"/>
    </xf>
    <xf numFmtId="0" fontId="0" fillId="0" borderId="21" xfId="0" applyBorder="1"/>
    <xf numFmtId="0" fontId="5" fillId="0" borderId="0" xfId="0" applyFont="1" applyFill="1" applyBorder="1" applyAlignment="1">
      <alignment horizontal="left" wrapText="1"/>
    </xf>
    <xf numFmtId="0" fontId="11" fillId="4" borderId="37" xfId="0" applyFont="1" applyFill="1" applyBorder="1" applyAlignment="1">
      <alignment vertical="center"/>
    </xf>
    <xf numFmtId="0" fontId="11" fillId="5" borderId="38" xfId="0" applyFont="1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1" fillId="5" borderId="39" xfId="0" applyFont="1" applyFill="1" applyBorder="1" applyAlignment="1">
      <alignment vertical="center"/>
    </xf>
    <xf numFmtId="165" fontId="16" fillId="0" borderId="22" xfId="0" applyNumberFormat="1" applyFont="1" applyBorder="1" applyAlignment="1">
      <alignment vertical="top" wrapText="1"/>
    </xf>
    <xf numFmtId="165" fontId="0" fillId="0" borderId="16" xfId="0" applyNumberForma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5" fontId="10" fillId="0" borderId="17" xfId="0" applyNumberFormat="1" applyFont="1" applyBorder="1" applyAlignment="1">
      <alignment vertical="center" wrapText="1"/>
    </xf>
    <xf numFmtId="165" fontId="0" fillId="0" borderId="20" xfId="0" applyNumberFormat="1" applyFont="1" applyBorder="1" applyAlignment="1">
      <alignment vertical="top"/>
    </xf>
    <xf numFmtId="165" fontId="0" fillId="0" borderId="23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7" xfId="0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3" fontId="0" fillId="0" borderId="26" xfId="0" applyNumberFormat="1" applyBorder="1" applyAlignment="1">
      <alignment horizontal="center" vertical="top"/>
    </xf>
    <xf numFmtId="164" fontId="0" fillId="0" borderId="26" xfId="0" applyNumberFormat="1" applyBorder="1" applyAlignment="1">
      <alignment vertical="top"/>
    </xf>
    <xf numFmtId="164" fontId="0" fillId="0" borderId="19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0" xfId="0" applyAlignment="1">
      <alignment vertical="top"/>
    </xf>
    <xf numFmtId="164" fontId="0" fillId="0" borderId="11" xfId="0" applyNumberForma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0" fillId="6" borderId="28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vertical="center"/>
    </xf>
    <xf numFmtId="0" fontId="20" fillId="6" borderId="30" xfId="0" applyFont="1" applyFill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3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" fillId="6" borderId="15" xfId="0" applyFont="1" applyFill="1" applyBorder="1" applyAlignment="1">
      <alignment horizontal="left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13" fillId="4" borderId="4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4" fillId="5" borderId="40" xfId="1" applyFont="1" applyFill="1" applyBorder="1" applyAlignment="1">
      <alignment vertical="center"/>
    </xf>
    <xf numFmtId="0" fontId="14" fillId="5" borderId="0" xfId="1" applyFont="1" applyFill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65" fontId="10" fillId="0" borderId="17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3" fillId="4" borderId="4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166" fontId="13" fillId="5" borderId="40" xfId="0" applyNumberFormat="1" applyFont="1" applyFill="1" applyBorder="1" applyAlignment="1">
      <alignment horizontal="left" vertical="center"/>
    </xf>
    <xf numFmtId="166" fontId="13" fillId="5" borderId="0" xfId="0" applyNumberFormat="1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23" fillId="6" borderId="15" xfId="0" applyFont="1" applyFill="1" applyBorder="1" applyAlignment="1">
      <alignment horizontal="left"/>
    </xf>
    <xf numFmtId="44" fontId="15" fillId="0" borderId="16" xfId="0" applyNumberFormat="1" applyFont="1" applyBorder="1" applyAlignment="1">
      <alignment horizontal="left" vertical="top" wrapText="1"/>
    </xf>
    <xf numFmtId="44" fontId="15" fillId="0" borderId="17" xfId="0" applyNumberFormat="1" applyFont="1" applyBorder="1" applyAlignment="1">
      <alignment horizontal="left" vertical="top" wrapText="1"/>
    </xf>
    <xf numFmtId="44" fontId="15" fillId="0" borderId="18" xfId="0" applyNumberFormat="1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2" borderId="1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  <color rgb="FFFF0066"/>
      <color rgb="FFFF5050"/>
      <color rgb="FFFF7C80"/>
      <color rgb="FFC07B00"/>
      <color rgb="FFE4B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13</xdr:row>
          <xdr:rowOff>177800</xdr:rowOff>
        </xdr:from>
        <xdr:to>
          <xdr:col>6</xdr:col>
          <xdr:colOff>101600</xdr:colOff>
          <xdr:row>15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158750</xdr:rowOff>
        </xdr:from>
        <xdr:to>
          <xdr:col>1</xdr:col>
          <xdr:colOff>107950</xdr:colOff>
          <xdr:row>15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24</xdr:row>
          <xdr:rowOff>133350</xdr:rowOff>
        </xdr:from>
        <xdr:to>
          <xdr:col>1</xdr:col>
          <xdr:colOff>107950</xdr:colOff>
          <xdr:row>26</xdr:row>
          <xdr:rowOff>44450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38100</xdr:rowOff>
        </xdr:from>
        <xdr:to>
          <xdr:col>1</xdr:col>
          <xdr:colOff>107950</xdr:colOff>
          <xdr:row>26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247650</xdr:rowOff>
        </xdr:from>
        <xdr:to>
          <xdr:col>1</xdr:col>
          <xdr:colOff>107950</xdr:colOff>
          <xdr:row>27</xdr:row>
          <xdr:rowOff>184150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22</xdr:row>
          <xdr:rowOff>222250</xdr:rowOff>
        </xdr:from>
        <xdr:to>
          <xdr:col>6</xdr:col>
          <xdr:colOff>120650</xdr:colOff>
          <xdr:row>24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23</xdr:row>
          <xdr:rowOff>127000</xdr:rowOff>
        </xdr:from>
        <xdr:to>
          <xdr:col>6</xdr:col>
          <xdr:colOff>120650</xdr:colOff>
          <xdr:row>25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37</xdr:row>
          <xdr:rowOff>190500</xdr:rowOff>
        </xdr:from>
        <xdr:to>
          <xdr:col>3</xdr:col>
          <xdr:colOff>298450</xdr:colOff>
          <xdr:row>38</xdr:row>
          <xdr:rowOff>196850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39</xdr:row>
          <xdr:rowOff>31750</xdr:rowOff>
        </xdr:from>
        <xdr:to>
          <xdr:col>3</xdr:col>
          <xdr:colOff>298450</xdr:colOff>
          <xdr:row>39</xdr:row>
          <xdr:rowOff>234950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24</xdr:row>
          <xdr:rowOff>139700</xdr:rowOff>
        </xdr:from>
        <xdr:to>
          <xdr:col>6</xdr:col>
          <xdr:colOff>120650</xdr:colOff>
          <xdr:row>26</xdr:row>
          <xdr:rowOff>50800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</xdr:row>
          <xdr:rowOff>107950</xdr:rowOff>
        </xdr:from>
        <xdr:to>
          <xdr:col>1</xdr:col>
          <xdr:colOff>107950</xdr:colOff>
          <xdr:row>30</xdr:row>
          <xdr:rowOff>12700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s.google.com/?q=80+Raffles+Place+Singapore+048624&amp;entry=gmail&amp;source=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53"/>
  <sheetViews>
    <sheetView showGridLines="0" tabSelected="1" view="pageLayout" zoomScaleNormal="100" workbookViewId="0">
      <selection activeCell="D8" sqref="D8"/>
    </sheetView>
  </sheetViews>
  <sheetFormatPr defaultRowHeight="14.5" x14ac:dyDescent="0.35"/>
  <cols>
    <col min="1" max="1" width="3" customWidth="1"/>
    <col min="2" max="2" width="14" customWidth="1"/>
    <col min="3" max="3" width="11.6328125" customWidth="1"/>
    <col min="4" max="4" width="26.1796875" customWidth="1"/>
    <col min="5" max="5" width="1.08984375" customWidth="1"/>
    <col min="6" max="6" width="2.7265625" customWidth="1"/>
    <col min="7" max="7" width="14.6328125" customWidth="1"/>
    <col min="10" max="10" width="21.7265625" customWidth="1"/>
    <col min="11" max="11" width="1.7265625" customWidth="1"/>
  </cols>
  <sheetData>
    <row r="1" spans="1:11" ht="48.5" customHeight="1" x14ac:dyDescent="0.35">
      <c r="A1" s="98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 thickBot="1" x14ac:dyDescent="0.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8" customHeight="1" x14ac:dyDescent="0.35">
      <c r="A3" s="88" t="s">
        <v>1</v>
      </c>
      <c r="B3" s="89" t="s">
        <v>47</v>
      </c>
      <c r="C3" s="90"/>
      <c r="D3" s="90"/>
      <c r="E3" s="90"/>
      <c r="F3" s="90"/>
      <c r="G3" s="91" t="s">
        <v>8</v>
      </c>
      <c r="H3" s="92" t="s">
        <v>3</v>
      </c>
      <c r="I3" s="92" t="s">
        <v>2</v>
      </c>
      <c r="J3" s="93" t="s">
        <v>44</v>
      </c>
      <c r="K3" s="94" t="s">
        <v>8</v>
      </c>
    </row>
    <row r="4" spans="1:11" s="85" customFormat="1" ht="46.5" customHeight="1" x14ac:dyDescent="0.35">
      <c r="A4" s="79">
        <v>1</v>
      </c>
      <c r="B4" s="100" t="s">
        <v>57</v>
      </c>
      <c r="C4" s="101"/>
      <c r="D4" s="101"/>
      <c r="E4" s="101"/>
      <c r="F4" s="101"/>
      <c r="G4" s="80"/>
      <c r="H4" s="81">
        <v>0</v>
      </c>
      <c r="I4" s="82">
        <v>15</v>
      </c>
      <c r="J4" s="83">
        <f>IF(H4="","",H4*I4)</f>
        <v>0</v>
      </c>
      <c r="K4" s="84" t="s">
        <v>8</v>
      </c>
    </row>
    <row r="5" spans="1:11" s="85" customFormat="1" ht="45" customHeight="1" x14ac:dyDescent="0.35">
      <c r="A5" s="79">
        <v>2</v>
      </c>
      <c r="B5" s="102" t="s">
        <v>59</v>
      </c>
      <c r="C5" s="103"/>
      <c r="D5" s="103"/>
      <c r="E5" s="103"/>
      <c r="F5" s="103"/>
      <c r="G5" s="80"/>
      <c r="H5" s="81">
        <v>0</v>
      </c>
      <c r="I5" s="82">
        <v>23</v>
      </c>
      <c r="J5" s="86">
        <f t="shared" ref="J5:J6" si="0">IF(H5="","",H5*I5)</f>
        <v>0</v>
      </c>
      <c r="K5" s="84" t="s">
        <v>8</v>
      </c>
    </row>
    <row r="6" spans="1:11" s="85" customFormat="1" ht="54.5" customHeight="1" x14ac:dyDescent="0.35">
      <c r="A6" s="79">
        <v>3</v>
      </c>
      <c r="B6" s="102" t="s">
        <v>58</v>
      </c>
      <c r="C6" s="104"/>
      <c r="D6" s="104"/>
      <c r="E6" s="104"/>
      <c r="F6" s="104"/>
      <c r="G6" s="87"/>
      <c r="H6" s="81">
        <v>0</v>
      </c>
      <c r="I6" s="82">
        <v>33</v>
      </c>
      <c r="J6" s="86">
        <f t="shared" si="0"/>
        <v>0</v>
      </c>
      <c r="K6" s="84" t="s">
        <v>8</v>
      </c>
    </row>
    <row r="7" spans="1:11" ht="14.4" customHeight="1" thickBot="1" x14ac:dyDescent="0.4">
      <c r="A7" s="12"/>
      <c r="B7" s="18"/>
      <c r="C7" s="19"/>
      <c r="D7" s="19"/>
      <c r="E7" s="19"/>
      <c r="F7" s="19"/>
      <c r="G7" s="20"/>
      <c r="H7" s="5"/>
      <c r="I7" s="2"/>
      <c r="J7" s="49"/>
      <c r="K7" s="1"/>
    </row>
    <row r="8" spans="1:11" ht="14.4" customHeight="1" x14ac:dyDescent="0.35">
      <c r="A8" s="13"/>
      <c r="B8" s="26" t="s">
        <v>9</v>
      </c>
      <c r="C8" s="24"/>
      <c r="D8" s="24"/>
      <c r="E8" s="24"/>
      <c r="F8" s="24"/>
      <c r="G8" s="24"/>
      <c r="H8" s="25"/>
      <c r="I8" s="4"/>
      <c r="J8" s="50">
        <f>SUM(J4:J7)</f>
        <v>0</v>
      </c>
      <c r="K8" s="3" t="s">
        <v>8</v>
      </c>
    </row>
    <row r="9" spans="1:11" ht="15" thickBot="1" x14ac:dyDescent="0.4">
      <c r="A9" s="11"/>
      <c r="B9" s="21" t="s">
        <v>7</v>
      </c>
      <c r="C9" s="22"/>
      <c r="D9" s="22"/>
      <c r="E9" s="22"/>
      <c r="F9" s="22"/>
      <c r="G9" s="22"/>
      <c r="H9" s="23"/>
      <c r="I9" s="14"/>
      <c r="J9" s="49">
        <f>0.07*SUM(J4:J7)</f>
        <v>0</v>
      </c>
      <c r="K9" s="1" t="s">
        <v>8</v>
      </c>
    </row>
    <row r="10" spans="1:11" ht="15" thickBot="1" x14ac:dyDescent="0.4">
      <c r="A10" s="12"/>
      <c r="B10" s="6" t="s">
        <v>60</v>
      </c>
      <c r="C10" s="7"/>
      <c r="D10" s="7"/>
      <c r="E10" s="7"/>
      <c r="F10" s="7"/>
      <c r="G10" s="7"/>
      <c r="H10" s="8"/>
      <c r="I10" s="9"/>
      <c r="J10" s="51">
        <f>SUM(J8:J9)</f>
        <v>0</v>
      </c>
      <c r="K10" s="10" t="s">
        <v>8</v>
      </c>
    </row>
    <row r="11" spans="1:11" ht="5" customHeight="1" x14ac:dyDescent="0.35">
      <c r="A11" s="27"/>
      <c r="B11" s="32"/>
      <c r="C11" s="33"/>
      <c r="D11" s="33"/>
      <c r="E11" s="33"/>
      <c r="F11" s="33"/>
      <c r="G11" s="33"/>
      <c r="H11" s="34"/>
      <c r="I11" s="34"/>
      <c r="J11" s="34"/>
      <c r="K11" s="35"/>
    </row>
    <row r="12" spans="1:11" ht="50.5" customHeight="1" x14ac:dyDescent="0.35">
      <c r="A12" s="112" t="s">
        <v>56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7.5" customHeight="1" x14ac:dyDescent="0.35">
      <c r="A13" s="27" t="s">
        <v>8</v>
      </c>
      <c r="B13" s="28"/>
      <c r="C13" s="29"/>
      <c r="D13" s="29"/>
      <c r="E13" s="29"/>
      <c r="F13" s="29"/>
      <c r="G13" s="29"/>
      <c r="H13" s="30"/>
      <c r="I13" s="30"/>
      <c r="J13" s="30"/>
      <c r="K13" s="31"/>
    </row>
    <row r="14" spans="1:11" ht="15.5" x14ac:dyDescent="0.35">
      <c r="A14" s="97" t="s">
        <v>49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s="36" customFormat="1" ht="13" x14ac:dyDescent="0.3">
      <c r="A15" s="40"/>
      <c r="B15" s="57" t="s">
        <v>10</v>
      </c>
      <c r="C15" s="41"/>
      <c r="D15" s="41"/>
      <c r="E15" s="42"/>
      <c r="F15" s="40"/>
      <c r="G15" s="57" t="s">
        <v>11</v>
      </c>
      <c r="H15" s="41"/>
      <c r="I15" s="41"/>
      <c r="J15" s="41"/>
      <c r="K15" s="42"/>
    </row>
    <row r="16" spans="1:11" s="36" customFormat="1" ht="12" x14ac:dyDescent="0.3">
      <c r="A16" s="43"/>
      <c r="B16" s="39" t="s">
        <v>12</v>
      </c>
      <c r="C16" s="39"/>
      <c r="D16" s="39"/>
      <c r="E16" s="44"/>
      <c r="F16" s="43"/>
      <c r="G16" s="39" t="s">
        <v>12</v>
      </c>
      <c r="H16" s="39"/>
      <c r="I16" s="39"/>
      <c r="J16" s="39"/>
      <c r="K16" s="44"/>
    </row>
    <row r="17" spans="1:12" s="36" customFormat="1" ht="12" x14ac:dyDescent="0.3">
      <c r="A17" s="43"/>
      <c r="B17" s="45" t="s">
        <v>25</v>
      </c>
      <c r="C17" s="37"/>
      <c r="D17" s="37"/>
      <c r="E17" s="44"/>
      <c r="F17" s="43"/>
      <c r="G17" s="45" t="s">
        <v>13</v>
      </c>
      <c r="H17" s="37"/>
      <c r="I17" s="37"/>
      <c r="J17" s="37"/>
      <c r="K17" s="44"/>
    </row>
    <row r="18" spans="1:12" s="36" customFormat="1" ht="17" customHeight="1" x14ac:dyDescent="0.3">
      <c r="A18" s="43"/>
      <c r="B18" s="45" t="s">
        <v>5</v>
      </c>
      <c r="C18" s="38"/>
      <c r="D18" s="38"/>
      <c r="E18" s="44"/>
      <c r="F18" s="43"/>
      <c r="G18" s="45" t="s">
        <v>5</v>
      </c>
      <c r="H18" s="38"/>
      <c r="I18" s="38"/>
      <c r="J18" s="38"/>
      <c r="K18" s="44"/>
      <c r="L18" s="39"/>
    </row>
    <row r="19" spans="1:12" s="36" customFormat="1" ht="17" customHeight="1" x14ac:dyDescent="0.3">
      <c r="A19" s="43"/>
      <c r="C19" s="38"/>
      <c r="D19" s="38"/>
      <c r="E19" s="44"/>
      <c r="F19" s="43"/>
      <c r="H19" s="37"/>
      <c r="I19" s="37"/>
      <c r="J19" s="37"/>
      <c r="K19" s="44"/>
      <c r="L19" s="39"/>
    </row>
    <row r="20" spans="1:12" s="36" customFormat="1" ht="20" customHeight="1" x14ac:dyDescent="0.3">
      <c r="A20" s="43"/>
      <c r="B20" s="39" t="s">
        <v>26</v>
      </c>
      <c r="C20" s="37"/>
      <c r="D20" s="37"/>
      <c r="E20" s="44"/>
      <c r="F20" s="43"/>
      <c r="G20" s="39" t="s">
        <v>15</v>
      </c>
      <c r="H20" s="37"/>
      <c r="I20" s="37"/>
      <c r="J20" s="37"/>
      <c r="K20" s="44"/>
      <c r="L20" s="39"/>
    </row>
    <row r="21" spans="1:12" s="36" customFormat="1" ht="16.5" customHeight="1" x14ac:dyDescent="0.3">
      <c r="A21" s="43"/>
      <c r="B21" s="39" t="s">
        <v>15</v>
      </c>
      <c r="C21" s="37"/>
      <c r="D21" s="37"/>
      <c r="E21" s="44"/>
      <c r="F21" s="43"/>
      <c r="G21" s="39" t="s">
        <v>14</v>
      </c>
      <c r="H21" s="37"/>
      <c r="I21" s="37"/>
      <c r="J21" s="37"/>
      <c r="K21" s="44"/>
      <c r="L21" s="39"/>
    </row>
    <row r="22" spans="1:12" s="36" customFormat="1" ht="18" customHeight="1" x14ac:dyDescent="0.3">
      <c r="A22" s="43"/>
      <c r="B22" s="39" t="s">
        <v>14</v>
      </c>
      <c r="C22" s="38"/>
      <c r="D22" s="38"/>
      <c r="E22" s="44"/>
      <c r="F22" s="43"/>
      <c r="G22" s="39" t="s">
        <v>16</v>
      </c>
      <c r="H22" s="38"/>
      <c r="I22" s="38"/>
      <c r="J22" s="38"/>
      <c r="K22" s="44"/>
      <c r="L22" s="39"/>
    </row>
    <row r="23" spans="1:12" s="36" customFormat="1" ht="20.5" customHeight="1" x14ac:dyDescent="0.3">
      <c r="A23" s="43"/>
      <c r="B23" s="39" t="s">
        <v>16</v>
      </c>
      <c r="C23" s="38"/>
      <c r="D23" s="38"/>
      <c r="E23" s="44"/>
      <c r="F23" s="43"/>
      <c r="G23" s="45" t="s">
        <v>17</v>
      </c>
      <c r="H23" s="39"/>
      <c r="I23" s="39"/>
      <c r="J23" s="41"/>
      <c r="K23" s="44"/>
      <c r="L23" s="39"/>
    </row>
    <row r="24" spans="1:12" s="36" customFormat="1" ht="12" x14ac:dyDescent="0.3">
      <c r="A24" s="43"/>
      <c r="B24" s="39"/>
      <c r="C24" s="39"/>
      <c r="D24" s="39"/>
      <c r="E24" s="44"/>
      <c r="F24" s="43"/>
      <c r="G24" s="39" t="s">
        <v>18</v>
      </c>
      <c r="H24" s="39"/>
      <c r="I24" s="39"/>
      <c r="J24" s="39"/>
      <c r="K24" s="44"/>
    </row>
    <row r="25" spans="1:12" s="36" customFormat="1" ht="12" x14ac:dyDescent="0.3">
      <c r="A25" s="43"/>
      <c r="B25" s="45" t="s">
        <v>17</v>
      </c>
      <c r="C25" s="39"/>
      <c r="D25" s="39"/>
      <c r="E25" s="44"/>
      <c r="F25" s="43"/>
      <c r="G25" s="39" t="s">
        <v>19</v>
      </c>
      <c r="H25" s="39"/>
      <c r="I25" s="39"/>
      <c r="J25" s="39"/>
      <c r="K25" s="44"/>
    </row>
    <row r="26" spans="1:12" s="36" customFormat="1" ht="12" x14ac:dyDescent="0.3">
      <c r="A26" s="43"/>
      <c r="B26" s="39" t="s">
        <v>18</v>
      </c>
      <c r="C26" s="39"/>
      <c r="D26" s="39"/>
      <c r="E26" s="44"/>
      <c r="G26" s="39" t="s">
        <v>41</v>
      </c>
      <c r="J26" s="39"/>
      <c r="K26" s="44"/>
    </row>
    <row r="27" spans="1:12" s="36" customFormat="1" ht="22.5" customHeight="1" thickBot="1" x14ac:dyDescent="0.4">
      <c r="A27" s="46"/>
      <c r="B27" s="71" t="s">
        <v>19</v>
      </c>
      <c r="C27" s="39"/>
      <c r="D27" s="39"/>
      <c r="E27" s="44"/>
      <c r="G27" s="126" t="s">
        <v>42</v>
      </c>
      <c r="H27" s="126"/>
      <c r="I27" s="126"/>
      <c r="J27" s="126"/>
      <c r="K27" s="44"/>
    </row>
    <row r="28" spans="1:12" s="36" customFormat="1" ht="24" customHeight="1" thickBot="1" x14ac:dyDescent="0.35">
      <c r="A28" s="43"/>
      <c r="B28" s="112" t="s">
        <v>45</v>
      </c>
      <c r="C28" s="112"/>
      <c r="D28" s="112"/>
      <c r="E28" s="44"/>
      <c r="F28" s="43"/>
      <c r="G28" s="65" t="s">
        <v>27</v>
      </c>
      <c r="H28" s="127" t="s">
        <v>35</v>
      </c>
      <c r="I28" s="128"/>
      <c r="J28" s="128"/>
      <c r="K28" s="44"/>
    </row>
    <row r="29" spans="1:12" s="36" customFormat="1" ht="12.5" thickBot="1" x14ac:dyDescent="0.35">
      <c r="A29" s="43"/>
      <c r="B29" s="114"/>
      <c r="C29" s="114"/>
      <c r="D29" s="114"/>
      <c r="E29" s="44"/>
      <c r="F29" s="43"/>
      <c r="G29" s="66" t="s">
        <v>28</v>
      </c>
      <c r="H29" s="95" t="s">
        <v>36</v>
      </c>
      <c r="I29" s="96"/>
      <c r="J29" s="96"/>
      <c r="K29" s="44"/>
    </row>
    <row r="30" spans="1:12" s="36" customFormat="1" ht="12.5" customHeight="1" thickBot="1" x14ac:dyDescent="0.35">
      <c r="A30" s="43"/>
      <c r="B30" s="119" t="s">
        <v>46</v>
      </c>
      <c r="C30" s="119"/>
      <c r="D30" s="119"/>
      <c r="E30" s="44"/>
      <c r="F30" s="43"/>
      <c r="G30" s="67" t="s">
        <v>29</v>
      </c>
      <c r="H30" s="115" t="s">
        <v>37</v>
      </c>
      <c r="I30" s="116"/>
      <c r="J30" s="116"/>
      <c r="K30" s="44"/>
    </row>
    <row r="31" spans="1:12" s="36" customFormat="1" ht="22.5" customHeight="1" thickBot="1" x14ac:dyDescent="0.35">
      <c r="A31" s="43"/>
      <c r="B31" s="120" t="s">
        <v>42</v>
      </c>
      <c r="C31" s="120"/>
      <c r="D31" s="120"/>
      <c r="E31" s="44"/>
      <c r="F31" s="43"/>
      <c r="G31" s="66" t="s">
        <v>30</v>
      </c>
      <c r="H31" s="129">
        <v>1</v>
      </c>
      <c r="I31" s="130"/>
      <c r="J31" s="130"/>
      <c r="K31" s="44"/>
    </row>
    <row r="32" spans="1:12" s="36" customFormat="1" ht="12.5" thickBot="1" x14ac:dyDescent="0.35">
      <c r="A32" s="43"/>
      <c r="B32" s="64"/>
      <c r="C32" s="64"/>
      <c r="D32" s="64"/>
      <c r="E32" s="44"/>
      <c r="F32" s="43"/>
      <c r="G32" s="67" t="s">
        <v>31</v>
      </c>
      <c r="H32" s="131">
        <v>7375</v>
      </c>
      <c r="I32" s="132"/>
      <c r="J32" s="132"/>
      <c r="K32" s="44"/>
    </row>
    <row r="33" spans="1:11" s="36" customFormat="1" ht="12.5" thickBot="1" x14ac:dyDescent="0.35">
      <c r="A33" s="43"/>
      <c r="B33" s="64"/>
      <c r="C33" s="64"/>
      <c r="D33" s="64"/>
      <c r="E33" s="44"/>
      <c r="F33" s="43"/>
      <c r="G33" s="66" t="s">
        <v>32</v>
      </c>
      <c r="H33" s="95" t="s">
        <v>38</v>
      </c>
      <c r="I33" s="96"/>
      <c r="J33" s="96"/>
      <c r="K33" s="44"/>
    </row>
    <row r="34" spans="1:11" s="36" customFormat="1" ht="12.5" thickBot="1" x14ac:dyDescent="0.35">
      <c r="A34" s="43"/>
      <c r="B34" s="64"/>
      <c r="C34" s="64"/>
      <c r="D34" s="64"/>
      <c r="E34" s="44"/>
      <c r="F34" s="43"/>
      <c r="G34" s="67" t="s">
        <v>33</v>
      </c>
      <c r="H34" s="115" t="s">
        <v>39</v>
      </c>
      <c r="I34" s="116"/>
      <c r="J34" s="116"/>
      <c r="K34" s="44"/>
    </row>
    <row r="35" spans="1:11" ht="13.5" customHeight="1" x14ac:dyDescent="0.35">
      <c r="A35" s="46"/>
      <c r="E35" s="47"/>
      <c r="F35" s="46"/>
      <c r="G35" s="68" t="s">
        <v>34</v>
      </c>
      <c r="H35" s="117" t="s">
        <v>40</v>
      </c>
      <c r="I35" s="118"/>
      <c r="J35" s="118"/>
      <c r="K35" s="48"/>
    </row>
    <row r="36" spans="1:11" ht="7.5" customHeight="1" x14ac:dyDescent="0.35">
      <c r="A36" s="15"/>
      <c r="B36" s="16"/>
      <c r="C36" s="16"/>
      <c r="D36" s="16"/>
      <c r="E36" s="17"/>
      <c r="F36" s="15"/>
      <c r="G36" s="16"/>
      <c r="H36" s="16"/>
      <c r="I36" s="16"/>
      <c r="J36" s="16"/>
      <c r="K36" s="17"/>
    </row>
    <row r="38" spans="1:11" ht="15.5" x14ac:dyDescent="0.35">
      <c r="A38" s="97" t="s">
        <v>50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</row>
    <row r="39" spans="1:11" ht="40.5" customHeight="1" x14ac:dyDescent="0.35">
      <c r="A39" s="106" t="s">
        <v>5</v>
      </c>
      <c r="B39" s="107"/>
      <c r="C39" s="107"/>
      <c r="D39" s="70" t="s">
        <v>48</v>
      </c>
      <c r="E39" s="52"/>
      <c r="F39" s="72"/>
      <c r="G39" s="121" t="s">
        <v>53</v>
      </c>
      <c r="H39" s="121"/>
      <c r="I39" s="121"/>
      <c r="J39" s="121"/>
      <c r="K39" s="53"/>
    </row>
    <row r="40" spans="1:11" ht="19.5" customHeight="1" x14ac:dyDescent="0.35">
      <c r="A40" s="108"/>
      <c r="B40" s="109"/>
      <c r="C40" s="109"/>
      <c r="D40" s="56" t="s">
        <v>22</v>
      </c>
      <c r="E40" s="54"/>
      <c r="F40" s="73" t="s">
        <v>8</v>
      </c>
      <c r="G40" s="122" t="s">
        <v>8</v>
      </c>
      <c r="H40" s="122"/>
      <c r="I40" s="122"/>
      <c r="J40" s="122"/>
      <c r="K40" s="123"/>
    </row>
    <row r="41" spans="1:11" ht="36.5" customHeight="1" x14ac:dyDescent="0.35">
      <c r="A41" s="110"/>
      <c r="B41" s="111"/>
      <c r="C41" s="111"/>
      <c r="D41" s="69" t="s">
        <v>55</v>
      </c>
      <c r="E41" s="55"/>
      <c r="F41" s="74"/>
      <c r="G41" s="124"/>
      <c r="H41" s="124"/>
      <c r="I41" s="124"/>
      <c r="J41" s="124"/>
      <c r="K41" s="125"/>
    </row>
    <row r="42" spans="1:11" x14ac:dyDescent="0.35">
      <c r="A42" s="143" t="s">
        <v>6</v>
      </c>
      <c r="B42" s="143"/>
      <c r="C42" s="143"/>
      <c r="D42" s="144"/>
      <c r="E42" s="144"/>
      <c r="F42" s="144"/>
      <c r="G42" s="144"/>
      <c r="H42" s="144"/>
      <c r="I42" s="144"/>
      <c r="J42" s="144"/>
      <c r="K42" s="144"/>
    </row>
    <row r="43" spans="1:11" x14ac:dyDescent="0.35">
      <c r="A43" s="143" t="s">
        <v>4</v>
      </c>
      <c r="B43" s="143"/>
      <c r="C43" s="143"/>
      <c r="D43" s="144"/>
      <c r="E43" s="144"/>
      <c r="F43" s="144"/>
      <c r="G43" s="144"/>
      <c r="H43" s="144"/>
      <c r="I43" s="144"/>
      <c r="J43" s="144"/>
      <c r="K43" s="144"/>
    </row>
    <row r="44" spans="1:11" ht="17.5" customHeight="1" x14ac:dyDescent="0.35">
      <c r="A44" s="137" t="s">
        <v>23</v>
      </c>
      <c r="B44" s="138"/>
      <c r="C44" s="139"/>
      <c r="D44" s="140" t="s">
        <v>54</v>
      </c>
      <c r="E44" s="141"/>
      <c r="F44" s="141"/>
      <c r="G44" s="141"/>
      <c r="H44" s="141"/>
      <c r="I44" s="141"/>
      <c r="J44" s="141"/>
      <c r="K44" s="142"/>
    </row>
    <row r="46" spans="1:11" ht="15.5" x14ac:dyDescent="0.35">
      <c r="A46" s="133" t="s">
        <v>20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</row>
    <row r="47" spans="1:11" x14ac:dyDescent="0.35">
      <c r="A47" s="59"/>
      <c r="B47" s="60" t="s">
        <v>43</v>
      </c>
      <c r="D47" s="60"/>
      <c r="E47" s="60"/>
      <c r="F47" s="60"/>
      <c r="G47" s="60"/>
      <c r="H47" s="60"/>
      <c r="I47" s="60" t="s">
        <v>52</v>
      </c>
      <c r="J47" s="60"/>
      <c r="K47" s="63"/>
    </row>
    <row r="48" spans="1:11" x14ac:dyDescent="0.35">
      <c r="A48" s="46"/>
      <c r="B48" s="61" t="s">
        <v>0</v>
      </c>
      <c r="C48" s="61"/>
      <c r="D48" s="75"/>
      <c r="E48" s="76"/>
      <c r="F48" s="76"/>
      <c r="G48" s="76"/>
      <c r="H48" s="76"/>
      <c r="I48" s="76" t="s">
        <v>8</v>
      </c>
      <c r="J48" s="76"/>
      <c r="K48" s="48"/>
    </row>
    <row r="49" spans="1:11" ht="15" thickBot="1" x14ac:dyDescent="0.4">
      <c r="A49" s="46"/>
      <c r="B49" s="61" t="s">
        <v>21</v>
      </c>
      <c r="C49" s="61"/>
      <c r="D49" s="76"/>
      <c r="E49" s="76"/>
      <c r="F49" s="76"/>
      <c r="G49" s="76"/>
      <c r="H49" s="76"/>
      <c r="I49" s="76"/>
      <c r="J49" s="76"/>
      <c r="K49" s="48"/>
    </row>
    <row r="50" spans="1:11" ht="15" thickBot="1" x14ac:dyDescent="0.4">
      <c r="A50" s="46"/>
      <c r="B50" s="61" t="s">
        <v>24</v>
      </c>
      <c r="C50" s="61"/>
      <c r="D50" s="145"/>
      <c r="E50" s="146"/>
      <c r="F50" s="146"/>
      <c r="G50" s="146"/>
      <c r="H50" s="147"/>
      <c r="I50" s="76"/>
      <c r="J50" s="76"/>
      <c r="K50" s="48"/>
    </row>
    <row r="51" spans="1:11" ht="5" customHeight="1" x14ac:dyDescent="0.35">
      <c r="A51" s="46"/>
      <c r="B51" s="61"/>
      <c r="C51" s="61"/>
      <c r="D51" s="76"/>
      <c r="E51" s="76"/>
      <c r="F51" s="76"/>
      <c r="G51" s="76"/>
      <c r="H51" s="76"/>
      <c r="I51" s="76"/>
      <c r="J51" s="76"/>
      <c r="K51" s="48"/>
    </row>
    <row r="52" spans="1:11" ht="26" customHeight="1" x14ac:dyDescent="0.35">
      <c r="A52" s="46"/>
      <c r="B52" s="58" t="s">
        <v>23</v>
      </c>
      <c r="C52" t="s">
        <v>8</v>
      </c>
      <c r="D52" s="134"/>
      <c r="E52" s="135"/>
      <c r="F52" s="135"/>
      <c r="G52" s="135"/>
      <c r="H52" s="135"/>
      <c r="I52" s="135"/>
      <c r="J52" s="136"/>
      <c r="K52" s="48"/>
    </row>
    <row r="53" spans="1:11" ht="3.5" customHeight="1" x14ac:dyDescent="0.35">
      <c r="A53" s="15"/>
      <c r="B53" s="62" t="s">
        <v>8</v>
      </c>
      <c r="C53" s="16"/>
      <c r="D53" s="77"/>
      <c r="E53" s="77"/>
      <c r="F53" s="77"/>
      <c r="G53" s="77"/>
      <c r="H53" s="77"/>
      <c r="I53" s="78"/>
      <c r="J53" s="78"/>
      <c r="K53" s="17"/>
    </row>
  </sheetData>
  <dataConsolidate/>
  <mergeCells count="33">
    <mergeCell ref="A46:K46"/>
    <mergeCell ref="D52:J52"/>
    <mergeCell ref="A44:C44"/>
    <mergeCell ref="D44:K44"/>
    <mergeCell ref="A42:C42"/>
    <mergeCell ref="D42:K42"/>
    <mergeCell ref="D43:K43"/>
    <mergeCell ref="A43:C43"/>
    <mergeCell ref="D50:H50"/>
    <mergeCell ref="A39:C41"/>
    <mergeCell ref="A12:K12"/>
    <mergeCell ref="B29:D29"/>
    <mergeCell ref="H34:J34"/>
    <mergeCell ref="H35:J35"/>
    <mergeCell ref="B28:D28"/>
    <mergeCell ref="B30:D30"/>
    <mergeCell ref="B31:D31"/>
    <mergeCell ref="G39:J39"/>
    <mergeCell ref="G40:K41"/>
    <mergeCell ref="G27:J27"/>
    <mergeCell ref="H28:J28"/>
    <mergeCell ref="H29:J29"/>
    <mergeCell ref="H30:J30"/>
    <mergeCell ref="H31:J31"/>
    <mergeCell ref="H32:J32"/>
    <mergeCell ref="H33:J33"/>
    <mergeCell ref="A38:K38"/>
    <mergeCell ref="A14:K14"/>
    <mergeCell ref="A1:K1"/>
    <mergeCell ref="B4:F4"/>
    <mergeCell ref="B5:F5"/>
    <mergeCell ref="B6:F6"/>
    <mergeCell ref="A2:K2"/>
  </mergeCells>
  <hyperlinks>
    <hyperlink ref="H35" r:id="rId1" display="https://maps.google.com/?q=80+Raffles+Place+Singapore+048624&amp;entry=gmail&amp;source=g"/>
  </hyperlinks>
  <pageMargins left="0.74803149606299213" right="0.35433070866141736" top="0.78740157480314965" bottom="0.78740157480314965" header="0.31496062992125984" footer="0.31496062992125984"/>
  <pageSetup paperSize="9" scale="72" fitToWidth="0" orientation="portrait" r:id="rId2"/>
  <headerFooter>
    <oddHeader>&amp;C&amp;F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12700</xdr:colOff>
                    <xdr:row>13</xdr:row>
                    <xdr:rowOff>177800</xdr:rowOff>
                  </from>
                  <to>
                    <xdr:col>6</xdr:col>
                    <xdr:colOff>101600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158750</xdr:rowOff>
                  </from>
                  <to>
                    <xdr:col>1</xdr:col>
                    <xdr:colOff>107950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38100</xdr:colOff>
                    <xdr:row>24</xdr:row>
                    <xdr:rowOff>133350</xdr:rowOff>
                  </from>
                  <to>
                    <xdr:col>1</xdr:col>
                    <xdr:colOff>107950</xdr:colOff>
                    <xdr:row>26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38100</xdr:rowOff>
                  </from>
                  <to>
                    <xdr:col>1</xdr:col>
                    <xdr:colOff>107950</xdr:colOff>
                    <xdr:row>26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247650</xdr:rowOff>
                  </from>
                  <to>
                    <xdr:col>1</xdr:col>
                    <xdr:colOff>107950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31750</xdr:colOff>
                    <xdr:row>22</xdr:row>
                    <xdr:rowOff>222250</xdr:rowOff>
                  </from>
                  <to>
                    <xdr:col>6</xdr:col>
                    <xdr:colOff>120650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31750</xdr:colOff>
                    <xdr:row>23</xdr:row>
                    <xdr:rowOff>127000</xdr:rowOff>
                  </from>
                  <to>
                    <xdr:col>6</xdr:col>
                    <xdr:colOff>120650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76200</xdr:colOff>
                    <xdr:row>37</xdr:row>
                    <xdr:rowOff>190500</xdr:rowOff>
                  </from>
                  <to>
                    <xdr:col>3</xdr:col>
                    <xdr:colOff>298450</xdr:colOff>
                    <xdr:row>38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76200</xdr:colOff>
                    <xdr:row>39</xdr:row>
                    <xdr:rowOff>31750</xdr:rowOff>
                  </from>
                  <to>
                    <xdr:col>3</xdr:col>
                    <xdr:colOff>298450</xdr:colOff>
                    <xdr:row>39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31750</xdr:colOff>
                    <xdr:row>24</xdr:row>
                    <xdr:rowOff>139700</xdr:rowOff>
                  </from>
                  <to>
                    <xdr:col>6</xdr:col>
                    <xdr:colOff>120650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38100</xdr:colOff>
                    <xdr:row>28</xdr:row>
                    <xdr:rowOff>107950</xdr:rowOff>
                  </from>
                  <to>
                    <xdr:col>1</xdr:col>
                    <xdr:colOff>107950</xdr:colOff>
                    <xdr:row>30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Qinyu Zhao</dc:creator>
  <cp:lastModifiedBy>Diana Leong</cp:lastModifiedBy>
  <cp:lastPrinted>2020-06-29T09:31:20Z</cp:lastPrinted>
  <dcterms:created xsi:type="dcterms:W3CDTF">2018-10-24T08:44:08Z</dcterms:created>
  <dcterms:modified xsi:type="dcterms:W3CDTF">2020-06-29T09:33:36Z</dcterms:modified>
</cp:coreProperties>
</file>